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LRC\FB\Anbi\"/>
    </mc:Choice>
  </mc:AlternateContent>
  <xr:revisionPtr revIDLastSave="0" documentId="8_{F72C0C1D-656D-4C7D-A1E6-4B26989D0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6-2019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5" l="1"/>
  <c r="J37" i="5" s="1"/>
  <c r="J24" i="5"/>
  <c r="G32" i="5"/>
  <c r="G37" i="5" s="1"/>
  <c r="H29" i="5"/>
  <c r="H32" i="5" s="1"/>
  <c r="H37" i="5" s="1"/>
  <c r="G24" i="5"/>
  <c r="H24" i="5"/>
  <c r="D29" i="5" l="1"/>
  <c r="D32" i="5" s="1"/>
  <c r="F22" i="5"/>
  <c r="F24" i="5" s="1"/>
  <c r="F29" i="5" l="1"/>
  <c r="F32" i="5" s="1"/>
  <c r="F37" i="5" s="1"/>
  <c r="D24" i="5"/>
  <c r="D37" i="5" s="1"/>
  <c r="B22" i="5"/>
  <c r="B24" i="5" l="1"/>
  <c r="B29" i="5"/>
  <c r="B32" i="5" s="1"/>
  <c r="B37" i="5" l="1"/>
</calcChain>
</file>

<file path=xl/sharedStrings.xml><?xml version="1.0" encoding="utf-8"?>
<sst xmlns="http://schemas.openxmlformats.org/spreadsheetml/2006/main" count="51" uniqueCount="41">
  <si>
    <t>contributies</t>
  </si>
  <si>
    <t>nalatenschappen</t>
  </si>
  <si>
    <t>conferentiegelden</t>
  </si>
  <si>
    <t>overigen</t>
  </si>
  <si>
    <t>som der baten</t>
  </si>
  <si>
    <t>personeelskosten</t>
  </si>
  <si>
    <t>huisvestingskosten</t>
  </si>
  <si>
    <t>conferentiekosten</t>
  </si>
  <si>
    <t>algemene kosten</t>
  </si>
  <si>
    <t>overige kosten</t>
  </si>
  <si>
    <t>som der lasten</t>
  </si>
  <si>
    <t>bedragen x € 1.000</t>
  </si>
  <si>
    <t>afschrijvingskosten</t>
  </si>
  <si>
    <t>giften</t>
  </si>
  <si>
    <t xml:space="preserve"> </t>
  </si>
  <si>
    <t xml:space="preserve">mutatie bestemmingsreserve </t>
  </si>
  <si>
    <t>mutatie algemene reserve</t>
  </si>
  <si>
    <t>1)</t>
  </si>
  <si>
    <t>2)</t>
  </si>
  <si>
    <t>Staat van baten en lasten van het Kerkgenootschap Lectorium Rosicrucianum</t>
  </si>
  <si>
    <r>
      <t>financi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>le baten en lasten</t>
    </r>
  </si>
  <si>
    <t>som der lasten voor afschrijvingen</t>
  </si>
  <si>
    <t>resultaat voor bestemming</t>
  </si>
  <si>
    <t>afschrijvingen op gebouwen</t>
  </si>
  <si>
    <t>resultaat voor afschrijvingen</t>
  </si>
  <si>
    <t>resultaat na bestemming</t>
  </si>
  <si>
    <t>1) er zijn forse bedragen geinvesteerd in de renovatie en onderhoud van onze</t>
  </si>
  <si>
    <t xml:space="preserve">    Voor ondernemingen zonder winstoogmerk (grondslag RJ640) moeten</t>
  </si>
  <si>
    <t xml:space="preserve">    gebouwen gewaardeerd worden tegen actuele of historische kostprijs.</t>
  </si>
  <si>
    <t xml:space="preserve">    Wordt gekozen voor de actuele actuele kostprijs, dan moet hierover worden afgeschreven. </t>
  </si>
  <si>
    <t xml:space="preserve">    In het verleden werden de gebouwen tegen actuele waarde (marktwaarde) gewaardeerd, </t>
  </si>
  <si>
    <t xml:space="preserve">    waarover niet werd afgeschreven.</t>
  </si>
  <si>
    <t>2) met terugwerkende kracht heeft per 31-12-16 een correctie plaatsgevonden:</t>
  </si>
  <si>
    <t xml:space="preserve">    Sinds 2020 en met terugwerkende kracht over 2019 is gekozen om de methode van waardering</t>
  </si>
  <si>
    <t xml:space="preserve">    van het onroerend goed op basis van historische kostprijs te laten plaatsvinden.</t>
  </si>
  <si>
    <t xml:space="preserve">    Dit heeft tot gevolg dat alleen over de investeringen in gebouwen wordt afgeschreven.</t>
  </si>
  <si>
    <t xml:space="preserve">    gebouwen in de afgelopen jaren; 2018 € 1.011K; 2019 € 874K</t>
  </si>
  <si>
    <t>3)</t>
  </si>
  <si>
    <t>3) in 2021 werden de woningen Anna van Saksenlaan 7 en 9 overgenomen van stichting ISL.</t>
  </si>
  <si>
    <t xml:space="preserve">    De waarde onder overige opbrengsten betreft de OZB waarde van de woningen na aftrek</t>
  </si>
  <si>
    <t xml:space="preserve">    van de hypotheek schuld.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</si>
</sst>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4" formatCode="_ &quot;€&quot;\ * #,##0.00_ ;_ &quot;€&quot;\ * \-#,##0.00_ ;_ &quot;€&quot;\ * &quot;-&quot;??_ ;_ @_ "/>
    <numFmt numFmtId="170" formatCode="_ &quot;€&quot;\ * #,##0_ ;_ &quot;€&quot;\ * \-#,##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41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41" fontId="0" fillId="0" borderId="0" xfId="1" applyNumberFormat="1" applyFont="1"/>
    <xf numFmtId="41" fontId="0" fillId="2" borderId="0" xfId="1" applyNumberFormat="1" applyFont="1" applyFill="1"/>
    <xf numFmtId="41" fontId="0" fillId="2" borderId="0" xfId="0" applyNumberFormat="1" applyFill="1"/>
    <xf numFmtId="0" fontId="0" fillId="0" borderId="0" xfId="0" applyFill="1"/>
    <xf numFmtId="41" fontId="0" fillId="0" borderId="0" xfId="1" applyNumberFormat="1" applyFont="1" applyFill="1"/>
    <xf numFmtId="41" fontId="0" fillId="0" borderId="0" xfId="0" applyNumberFormat="1" applyFill="1"/>
    <xf numFmtId="0" fontId="4" fillId="0" borderId="0" xfId="0" applyFont="1"/>
    <xf numFmtId="170" fontId="0" fillId="0" borderId="0" xfId="1" applyNumberFormat="1" applyFont="1"/>
    <xf numFmtId="170" fontId="0" fillId="0" borderId="0" xfId="0" applyNumberFormat="1"/>
    <xf numFmtId="170" fontId="0" fillId="2" borderId="0" xfId="1" applyNumberFormat="1" applyFont="1" applyFill="1"/>
    <xf numFmtId="170" fontId="0" fillId="2" borderId="0" xfId="0" applyNumberFormat="1" applyFill="1"/>
    <xf numFmtId="170" fontId="0" fillId="0" borderId="0" xfId="1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BE71-B15F-463C-AB56-C92D67EA26F5}">
  <dimension ref="A1:K52"/>
  <sheetViews>
    <sheetView tabSelected="1" topLeftCell="A17" workbookViewId="0">
      <selection activeCell="P39" sqref="P39"/>
    </sheetView>
  </sheetViews>
  <sheetFormatPr defaultRowHeight="15" x14ac:dyDescent="0.25"/>
  <cols>
    <col min="1" max="1" width="31.85546875" customWidth="1"/>
    <col min="2" max="2" width="6.42578125" hidden="1" customWidth="1"/>
    <col min="3" max="3" width="2.85546875" hidden="1" customWidth="1"/>
    <col min="4" max="4" width="8.5703125" bestFit="1" customWidth="1"/>
    <col min="5" max="5" width="3.5703125" bestFit="1" customWidth="1"/>
    <col min="6" max="6" width="7.85546875" bestFit="1" customWidth="1"/>
    <col min="7" max="7" width="2.7109375" bestFit="1" customWidth="1"/>
    <col min="8" max="8" width="7.85546875" bestFit="1" customWidth="1"/>
    <col min="9" max="9" width="2.7109375" bestFit="1" customWidth="1"/>
    <col min="10" max="10" width="7.85546875" bestFit="1" customWidth="1"/>
    <col min="11" max="11" width="2.7109375" bestFit="1" customWidth="1"/>
  </cols>
  <sheetData>
    <row r="1" spans="1:11" ht="15.75" x14ac:dyDescent="0.25">
      <c r="A1" s="3" t="s">
        <v>19</v>
      </c>
    </row>
    <row r="2" spans="1:11" ht="15.75" x14ac:dyDescent="0.25">
      <c r="A2" s="3" t="s">
        <v>11</v>
      </c>
    </row>
    <row r="4" spans="1:11" x14ac:dyDescent="0.25">
      <c r="B4">
        <v>2017</v>
      </c>
      <c r="D4">
        <v>2018</v>
      </c>
      <c r="F4">
        <v>2019</v>
      </c>
      <c r="H4">
        <v>2020</v>
      </c>
      <c r="J4">
        <v>2021</v>
      </c>
    </row>
    <row r="5" spans="1:11" x14ac:dyDescent="0.25">
      <c r="B5" s="4" t="s">
        <v>14</v>
      </c>
      <c r="D5" s="4" t="s">
        <v>14</v>
      </c>
    </row>
    <row r="6" spans="1:11" x14ac:dyDescent="0.25">
      <c r="A6" t="s">
        <v>0</v>
      </c>
      <c r="B6" s="5">
        <v>550</v>
      </c>
      <c r="C6" s="2"/>
      <c r="D6" s="12">
        <v>554</v>
      </c>
      <c r="E6" s="13"/>
      <c r="F6" s="13">
        <v>552</v>
      </c>
      <c r="G6" s="13"/>
      <c r="H6" s="13">
        <v>626</v>
      </c>
      <c r="I6" s="13"/>
      <c r="J6" s="13">
        <v>612</v>
      </c>
    </row>
    <row r="7" spans="1:11" x14ac:dyDescent="0.25">
      <c r="A7" t="s">
        <v>13</v>
      </c>
      <c r="B7" s="5">
        <v>392</v>
      </c>
      <c r="C7" s="2"/>
      <c r="D7" s="12">
        <v>386</v>
      </c>
      <c r="E7" s="13"/>
      <c r="F7" s="13">
        <v>425</v>
      </c>
      <c r="G7" s="13"/>
      <c r="H7" s="13">
        <v>655</v>
      </c>
      <c r="I7" s="13"/>
      <c r="J7" s="13">
        <v>648</v>
      </c>
    </row>
    <row r="8" spans="1:11" x14ac:dyDescent="0.25">
      <c r="A8" t="s">
        <v>1</v>
      </c>
      <c r="B8" s="5">
        <v>1152</v>
      </c>
      <c r="C8" s="2"/>
      <c r="D8" s="12">
        <v>601</v>
      </c>
      <c r="E8" s="13"/>
      <c r="F8" s="13">
        <v>57</v>
      </c>
      <c r="G8" s="13"/>
      <c r="H8" s="13">
        <v>442</v>
      </c>
      <c r="I8" s="13"/>
      <c r="J8" s="13">
        <v>1540</v>
      </c>
    </row>
    <row r="9" spans="1:11" x14ac:dyDescent="0.25">
      <c r="A9" t="s">
        <v>2</v>
      </c>
      <c r="B9" s="5">
        <v>677</v>
      </c>
      <c r="C9" s="2"/>
      <c r="D9" s="12">
        <v>662</v>
      </c>
      <c r="E9" s="13"/>
      <c r="F9" s="13">
        <v>639</v>
      </c>
      <c r="G9" s="13"/>
      <c r="H9" s="13">
        <v>267</v>
      </c>
      <c r="I9" s="13"/>
      <c r="J9" s="13">
        <v>273</v>
      </c>
    </row>
    <row r="10" spans="1:11" x14ac:dyDescent="0.25">
      <c r="A10" t="s">
        <v>3</v>
      </c>
      <c r="B10" s="5">
        <v>520</v>
      </c>
      <c r="C10" s="2"/>
      <c r="D10" s="12">
        <v>297</v>
      </c>
      <c r="E10" s="13"/>
      <c r="F10" s="13">
        <v>251</v>
      </c>
      <c r="G10" s="13"/>
      <c r="H10" s="13">
        <v>210</v>
      </c>
      <c r="I10" s="13"/>
      <c r="J10" s="13">
        <v>2046</v>
      </c>
      <c r="K10" t="s">
        <v>37</v>
      </c>
    </row>
    <row r="11" spans="1:11" x14ac:dyDescent="0.25">
      <c r="B11" s="5"/>
      <c r="C11" s="2"/>
      <c r="D11" s="12"/>
      <c r="E11" s="13"/>
      <c r="F11" s="13"/>
      <c r="G11" s="13"/>
      <c r="H11" s="13"/>
      <c r="I11" s="13"/>
      <c r="J11" s="13"/>
    </row>
    <row r="12" spans="1:11" x14ac:dyDescent="0.25">
      <c r="A12" s="1" t="s">
        <v>4</v>
      </c>
      <c r="B12" s="6">
        <v>3292</v>
      </c>
      <c r="C12" s="7"/>
      <c r="D12" s="14">
        <v>2501</v>
      </c>
      <c r="E12" s="15"/>
      <c r="F12" s="15">
        <v>1924</v>
      </c>
      <c r="G12" s="15"/>
      <c r="H12" s="15">
        <v>2200</v>
      </c>
      <c r="I12" s="15"/>
      <c r="J12" s="15">
        <v>5118</v>
      </c>
    </row>
    <row r="13" spans="1:11" x14ac:dyDescent="0.25">
      <c r="B13" s="5"/>
      <c r="C13" s="2"/>
      <c r="D13" s="5"/>
      <c r="E13" s="2"/>
      <c r="F13" s="2"/>
    </row>
    <row r="14" spans="1:11" x14ac:dyDescent="0.25">
      <c r="A14" t="s">
        <v>5</v>
      </c>
      <c r="B14" s="5">
        <v>412</v>
      </c>
      <c r="C14" s="2"/>
      <c r="D14" s="12">
        <v>474</v>
      </c>
      <c r="E14" s="2"/>
      <c r="F14" s="13">
        <v>448</v>
      </c>
      <c r="H14" s="13">
        <v>435</v>
      </c>
      <c r="J14" s="13">
        <v>458</v>
      </c>
    </row>
    <row r="15" spans="1:11" x14ac:dyDescent="0.25">
      <c r="A15" t="s">
        <v>6</v>
      </c>
      <c r="B15" s="5">
        <v>1158</v>
      </c>
      <c r="C15" s="2" t="s">
        <v>17</v>
      </c>
      <c r="D15" s="12">
        <v>1381</v>
      </c>
      <c r="E15" s="2" t="s">
        <v>17</v>
      </c>
      <c r="F15" s="13">
        <v>1342</v>
      </c>
      <c r="G15" t="s">
        <v>17</v>
      </c>
      <c r="H15" s="13">
        <v>637</v>
      </c>
      <c r="J15" s="13">
        <v>659</v>
      </c>
    </row>
    <row r="16" spans="1:11" x14ac:dyDescent="0.25">
      <c r="A16" t="s">
        <v>7</v>
      </c>
      <c r="B16" s="5">
        <v>209</v>
      </c>
      <c r="C16" s="2"/>
      <c r="D16" s="12">
        <v>216</v>
      </c>
      <c r="E16" s="2"/>
      <c r="F16" s="13">
        <v>207</v>
      </c>
      <c r="H16" s="13">
        <v>105</v>
      </c>
      <c r="J16" s="13">
        <v>103</v>
      </c>
    </row>
    <row r="17" spans="1:11" x14ac:dyDescent="0.25">
      <c r="A17" t="s">
        <v>8</v>
      </c>
      <c r="B17" s="5">
        <v>283</v>
      </c>
      <c r="C17" s="2" t="s">
        <v>14</v>
      </c>
      <c r="D17" s="12">
        <v>156</v>
      </c>
      <c r="E17" s="2" t="s">
        <v>14</v>
      </c>
      <c r="F17" s="13">
        <v>136</v>
      </c>
      <c r="H17" s="13">
        <v>114</v>
      </c>
      <c r="J17" s="13">
        <v>102</v>
      </c>
    </row>
    <row r="18" spans="1:11" x14ac:dyDescent="0.25">
      <c r="A18" t="s">
        <v>9</v>
      </c>
      <c r="B18" s="5">
        <v>250</v>
      </c>
      <c r="C18" s="2"/>
      <c r="D18" s="12">
        <v>277</v>
      </c>
      <c r="E18" s="2"/>
      <c r="F18" s="13">
        <v>296</v>
      </c>
      <c r="H18" s="13">
        <v>196</v>
      </c>
      <c r="J18" s="13">
        <v>208</v>
      </c>
    </row>
    <row r="19" spans="1:11" x14ac:dyDescent="0.25">
      <c r="A19" t="s">
        <v>20</v>
      </c>
      <c r="B19" s="5">
        <v>192</v>
      </c>
      <c r="C19" s="2"/>
      <c r="D19" s="12">
        <v>183</v>
      </c>
      <c r="E19" s="2"/>
      <c r="F19" s="13">
        <v>159</v>
      </c>
      <c r="H19" s="13">
        <v>156</v>
      </c>
      <c r="J19" s="13">
        <v>176</v>
      </c>
    </row>
    <row r="20" spans="1:11" x14ac:dyDescent="0.25">
      <c r="D20" s="13"/>
      <c r="F20" s="13"/>
      <c r="H20" s="13"/>
      <c r="J20" s="13"/>
    </row>
    <row r="21" spans="1:11" x14ac:dyDescent="0.25">
      <c r="B21" s="5"/>
      <c r="C21" s="2"/>
      <c r="D21" s="12"/>
      <c r="E21" s="2"/>
      <c r="F21" s="13"/>
      <c r="H21" s="13"/>
      <c r="J21" s="13"/>
    </row>
    <row r="22" spans="1:11" x14ac:dyDescent="0.25">
      <c r="A22" s="1" t="s">
        <v>21</v>
      </c>
      <c r="B22" s="6">
        <f>SUM(B14:B21)</f>
        <v>2504</v>
      </c>
      <c r="C22" s="7"/>
      <c r="D22" s="14">
        <v>2687</v>
      </c>
      <c r="E22" s="7"/>
      <c r="F22" s="14">
        <f>SUM(F14:F21)</f>
        <v>2588</v>
      </c>
      <c r="G22" s="1"/>
      <c r="H22" s="15">
        <v>1643</v>
      </c>
      <c r="I22" s="1"/>
      <c r="J22" s="15">
        <v>1706</v>
      </c>
    </row>
    <row r="23" spans="1:11" x14ac:dyDescent="0.25">
      <c r="B23" s="5"/>
      <c r="C23" s="2"/>
      <c r="D23" s="12"/>
      <c r="E23" s="2"/>
      <c r="F23" s="13"/>
      <c r="H23" s="13"/>
      <c r="J23" s="13"/>
    </row>
    <row r="24" spans="1:11" x14ac:dyDescent="0.25">
      <c r="A24" s="1" t="s">
        <v>24</v>
      </c>
      <c r="B24" s="6">
        <f>B12-B22</f>
        <v>788</v>
      </c>
      <c r="C24" s="7"/>
      <c r="D24" s="14">
        <f>D12-D22</f>
        <v>-186</v>
      </c>
      <c r="E24" s="7"/>
      <c r="F24" s="14">
        <f>F12-F22</f>
        <v>-664</v>
      </c>
      <c r="G24" s="6">
        <f t="shared" ref="G24:H24" si="0">G12-G22</f>
        <v>0</v>
      </c>
      <c r="H24" s="14">
        <f t="shared" si="0"/>
        <v>557</v>
      </c>
      <c r="I24" s="1"/>
      <c r="J24" s="14">
        <f t="shared" ref="J24" si="1">J12-J22</f>
        <v>3412</v>
      </c>
    </row>
    <row r="25" spans="1:11" x14ac:dyDescent="0.25">
      <c r="B25" s="5"/>
      <c r="C25" s="2"/>
      <c r="D25" s="12"/>
      <c r="E25" s="2"/>
      <c r="F25" s="13"/>
      <c r="H25" s="13"/>
      <c r="J25" s="13"/>
    </row>
    <row r="26" spans="1:11" x14ac:dyDescent="0.25">
      <c r="A26" t="s">
        <v>12</v>
      </c>
      <c r="B26" s="5">
        <v>44</v>
      </c>
      <c r="C26" s="2"/>
      <c r="D26" s="12">
        <v>58</v>
      </c>
      <c r="E26" s="2"/>
      <c r="F26" s="13">
        <v>53</v>
      </c>
      <c r="H26" s="13">
        <v>52</v>
      </c>
      <c r="J26" s="13">
        <v>60</v>
      </c>
    </row>
    <row r="27" spans="1:11" x14ac:dyDescent="0.25">
      <c r="A27" t="s">
        <v>23</v>
      </c>
      <c r="B27" s="5">
        <v>1172</v>
      </c>
      <c r="C27" s="2" t="s">
        <v>18</v>
      </c>
      <c r="D27" s="12">
        <v>1171</v>
      </c>
      <c r="E27" s="2" t="s">
        <v>18</v>
      </c>
      <c r="F27" s="13">
        <v>215</v>
      </c>
      <c r="G27" t="s">
        <v>18</v>
      </c>
      <c r="H27" s="13">
        <v>215</v>
      </c>
      <c r="I27" t="s">
        <v>18</v>
      </c>
      <c r="J27" s="13">
        <v>240</v>
      </c>
      <c r="K27" t="s">
        <v>18</v>
      </c>
    </row>
    <row r="28" spans="1:11" x14ac:dyDescent="0.25">
      <c r="B28" s="5"/>
      <c r="C28" s="2"/>
      <c r="D28" s="12"/>
      <c r="E28" s="2"/>
      <c r="F28" s="13"/>
      <c r="H28" s="13"/>
      <c r="J28" s="13"/>
    </row>
    <row r="29" spans="1:11" x14ac:dyDescent="0.25">
      <c r="A29" s="1" t="s">
        <v>10</v>
      </c>
      <c r="B29" s="6">
        <f>B22+B26+B27</f>
        <v>3720</v>
      </c>
      <c r="C29" s="7"/>
      <c r="D29" s="14">
        <f>D22+D26+D27</f>
        <v>3916</v>
      </c>
      <c r="E29" s="7"/>
      <c r="F29" s="14">
        <f>F22+F26+F27</f>
        <v>2856</v>
      </c>
      <c r="G29" s="6"/>
      <c r="H29" s="14">
        <f t="shared" ref="H29:J29" si="2">H22+H26+H27</f>
        <v>1910</v>
      </c>
      <c r="I29" s="1"/>
      <c r="J29" s="14">
        <v>2007</v>
      </c>
    </row>
    <row r="30" spans="1:11" x14ac:dyDescent="0.25">
      <c r="A30" s="8"/>
      <c r="B30" s="9"/>
      <c r="C30" s="10"/>
      <c r="D30" s="16"/>
      <c r="E30" s="10"/>
      <c r="F30" s="16"/>
      <c r="H30" s="13"/>
      <c r="J30" s="13"/>
    </row>
    <row r="31" spans="1:11" x14ac:dyDescent="0.25">
      <c r="B31" s="5"/>
      <c r="C31" s="2"/>
      <c r="D31" s="12"/>
      <c r="E31" s="2"/>
      <c r="F31" s="13"/>
      <c r="H31" s="13"/>
      <c r="J31" s="13"/>
    </row>
    <row r="32" spans="1:11" x14ac:dyDescent="0.25">
      <c r="A32" s="1" t="s">
        <v>22</v>
      </c>
      <c r="B32" s="6">
        <f>B12-B29</f>
        <v>-428</v>
      </c>
      <c r="C32" s="7"/>
      <c r="D32" s="14">
        <f>D12-D29</f>
        <v>-1415</v>
      </c>
      <c r="E32" s="7"/>
      <c r="F32" s="14">
        <f>F12-F29</f>
        <v>-932</v>
      </c>
      <c r="G32" s="6">
        <f t="shared" ref="G32:H32" si="3">G12-G29</f>
        <v>0</v>
      </c>
      <c r="H32" s="14">
        <f t="shared" si="3"/>
        <v>290</v>
      </c>
      <c r="I32" s="1"/>
      <c r="J32" s="14">
        <f t="shared" ref="J32" si="4">J12-J29</f>
        <v>3111</v>
      </c>
    </row>
    <row r="33" spans="1:10" x14ac:dyDescent="0.25">
      <c r="B33" s="5"/>
      <c r="C33" s="2"/>
      <c r="D33" s="12"/>
      <c r="E33" s="2"/>
      <c r="F33" s="13"/>
      <c r="H33" s="13"/>
      <c r="J33" s="13"/>
    </row>
    <row r="34" spans="1:10" x14ac:dyDescent="0.25">
      <c r="A34" t="s">
        <v>15</v>
      </c>
      <c r="B34" s="5">
        <v>258</v>
      </c>
      <c r="C34" s="2"/>
      <c r="D34" s="12">
        <v>-375</v>
      </c>
      <c r="E34" s="2"/>
      <c r="F34" s="13">
        <v>-555</v>
      </c>
      <c r="H34" s="13">
        <v>-75</v>
      </c>
      <c r="J34" s="13">
        <v>-25</v>
      </c>
    </row>
    <row r="35" spans="1:10" x14ac:dyDescent="0.25">
      <c r="A35" t="s">
        <v>16</v>
      </c>
      <c r="B35" s="5">
        <v>-686</v>
      </c>
      <c r="C35" s="2"/>
      <c r="D35" s="12">
        <v>-1040</v>
      </c>
      <c r="E35" s="2"/>
      <c r="F35" s="13">
        <v>-377</v>
      </c>
      <c r="H35" s="13">
        <v>365</v>
      </c>
      <c r="J35" s="13">
        <v>3136</v>
      </c>
    </row>
    <row r="36" spans="1:10" x14ac:dyDescent="0.25">
      <c r="D36" s="13"/>
      <c r="F36" s="13"/>
      <c r="H36" s="13"/>
      <c r="J36" s="13" t="s">
        <v>14</v>
      </c>
    </row>
    <row r="37" spans="1:10" x14ac:dyDescent="0.25">
      <c r="A37" s="1" t="s">
        <v>25</v>
      </c>
      <c r="B37" s="7">
        <f>B32-B34-B35</f>
        <v>0</v>
      </c>
      <c r="C37" s="1"/>
      <c r="D37" s="15">
        <f>D32-D34-D35</f>
        <v>0</v>
      </c>
      <c r="E37" s="1"/>
      <c r="F37" s="15">
        <f>F32-F34-F35</f>
        <v>0</v>
      </c>
      <c r="G37" s="7">
        <f t="shared" ref="G37:H37" si="5">G32-G34-G35</f>
        <v>0</v>
      </c>
      <c r="H37" s="15">
        <f t="shared" si="5"/>
        <v>0</v>
      </c>
      <c r="I37" s="1"/>
      <c r="J37" s="15">
        <f t="shared" ref="J37" si="6">J32-J34-J35</f>
        <v>0</v>
      </c>
    </row>
    <row r="39" spans="1:10" x14ac:dyDescent="0.25">
      <c r="A39" t="s">
        <v>26</v>
      </c>
    </row>
    <row r="40" spans="1:10" x14ac:dyDescent="0.25">
      <c r="A40" t="s">
        <v>36</v>
      </c>
    </row>
    <row r="41" spans="1:10" x14ac:dyDescent="0.25">
      <c r="A41" t="s">
        <v>32</v>
      </c>
    </row>
    <row r="42" spans="1:10" x14ac:dyDescent="0.25">
      <c r="A42" t="s">
        <v>27</v>
      </c>
    </row>
    <row r="43" spans="1:10" x14ac:dyDescent="0.25">
      <c r="A43" t="s">
        <v>28</v>
      </c>
    </row>
    <row r="44" spans="1:10" x14ac:dyDescent="0.25">
      <c r="A44" s="11" t="s">
        <v>29</v>
      </c>
    </row>
    <row r="45" spans="1:10" x14ac:dyDescent="0.25">
      <c r="A45" s="11" t="s">
        <v>30</v>
      </c>
    </row>
    <row r="46" spans="1:10" x14ac:dyDescent="0.25">
      <c r="A46" t="s">
        <v>31</v>
      </c>
    </row>
    <row r="47" spans="1:10" x14ac:dyDescent="0.25">
      <c r="A47" t="s">
        <v>33</v>
      </c>
    </row>
    <row r="48" spans="1:10" x14ac:dyDescent="0.25">
      <c r="A48" t="s">
        <v>34</v>
      </c>
    </row>
    <row r="49" spans="1:1" x14ac:dyDescent="0.25">
      <c r="A49" t="s">
        <v>35</v>
      </c>
    </row>
    <row r="50" spans="1:1" x14ac:dyDescent="0.25">
      <c r="A50" t="s">
        <v>38</v>
      </c>
    </row>
    <row r="51" spans="1:1" x14ac:dyDescent="0.25">
      <c r="A51" t="s">
        <v>39</v>
      </c>
    </row>
    <row r="52" spans="1:1" x14ac:dyDescent="0.25">
      <c r="A52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2016-2019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Doride Zelle</dc:creator>
  <cp:lastModifiedBy>DorideZ</cp:lastModifiedBy>
  <cp:lastPrinted>2018-04-09T14:05:09Z</cp:lastPrinted>
  <dcterms:created xsi:type="dcterms:W3CDTF">2015-12-18T14:52:46Z</dcterms:created>
  <dcterms:modified xsi:type="dcterms:W3CDTF">2022-07-06T10:55:26Z</dcterms:modified>
</cp:coreProperties>
</file>